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445" windowHeight="13455"/>
  </bookViews>
  <sheets>
    <sheet name="Sheet1" sheetId="1" r:id="rId1"/>
    <sheet name="ESRI_MAPINFO_SHEET" sheetId="2" state="very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  <c r="G51" i="1"/>
  <c r="F51" i="1"/>
  <c r="E51" i="1"/>
  <c r="D51" i="1"/>
  <c r="G42" i="1"/>
  <c r="F42" i="1"/>
  <c r="E42" i="1"/>
  <c r="D42" i="1"/>
  <c r="F17" i="1"/>
  <c r="E17" i="1"/>
  <c r="D1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</calcChain>
</file>

<file path=xl/sharedStrings.xml><?xml version="1.0" encoding="utf-8"?>
<sst xmlns="http://schemas.openxmlformats.org/spreadsheetml/2006/main" count="115" uniqueCount="111">
  <si>
    <t>TABLE 3--SUMMARY OF SPECIALLY ASSESSED AND TAX EXEMPT PROPERTIES</t>
  </si>
  <si>
    <t>Taxable Assessed Value is the value that rates are applied to when extending taxes.</t>
  </si>
  <si>
    <t>SPECIALLY ASSESSED PROPERTY</t>
  </si>
  <si>
    <t>ORS</t>
  </si>
  <si>
    <t>NUMBER OF ACCOUNTS</t>
  </si>
  <si>
    <t>TAXABLE ASSESSED VALUE</t>
  </si>
  <si>
    <t>REAL MARKET VALUE</t>
  </si>
  <si>
    <t>ASSESSED VALUE EXEMPTED</t>
  </si>
  <si>
    <t xml:space="preserve">  Farm Use Land (excluding homesites)</t>
  </si>
  <si>
    <t>308A.050 - 308A.128</t>
  </si>
  <si>
    <t xml:space="preserve">  Farm Homesites Specially Assessed</t>
  </si>
  <si>
    <t>308A.250 - 308A.259</t>
  </si>
  <si>
    <t xml:space="preserve">  Forestland (excluding homesites)</t>
  </si>
  <si>
    <t>321.257  321.805</t>
  </si>
  <si>
    <t xml:space="preserve">  Small Tract Forestland (excluding homesites)</t>
  </si>
  <si>
    <t xml:space="preserve">  Forest Homesites Specially Assessed</t>
  </si>
  <si>
    <t xml:space="preserve">  Wildlife Habitat Conservation Land</t>
  </si>
  <si>
    <t>308A.400 - 308A.430</t>
  </si>
  <si>
    <t xml:space="preserve">  Open Space</t>
  </si>
  <si>
    <t>308A.300 - 308A.330</t>
  </si>
  <si>
    <t xml:space="preserve">  Riparian Habitat Land</t>
  </si>
  <si>
    <t>308A.350 - 308A.383</t>
  </si>
  <si>
    <t xml:space="preserve">  Conservation Easements</t>
  </si>
  <si>
    <t>308A.450 - 308A.465</t>
  </si>
  <si>
    <t xml:space="preserve">  Low Income Rental Housing Specially Assessed</t>
  </si>
  <si>
    <t>308.701 - 308.724</t>
  </si>
  <si>
    <t xml:space="preserve">  All Other Specially Assessed Property</t>
  </si>
  <si>
    <t>308.490 308.670</t>
  </si>
  <si>
    <t xml:space="preserve">    TOTAL OF LINES 1 THRU 11</t>
  </si>
  <si>
    <t>BUSINESS/HOUSING/MISC. EXEMPTIONS/CANCEL</t>
  </si>
  <si>
    <t xml:space="preserve">  Alternative Energy System</t>
  </si>
  <si>
    <t>307.175</t>
  </si>
  <si>
    <t xml:space="preserve">  Commercial Facilities Under Construction</t>
  </si>
  <si>
    <t>307.340</t>
  </si>
  <si>
    <t xml:space="preserve">  Enterprise Zones</t>
  </si>
  <si>
    <t>285C.175</t>
  </si>
  <si>
    <t xml:space="preserve">  Environmentally Sensitive Logging Equipment</t>
  </si>
  <si>
    <t>307.827 307.831</t>
  </si>
  <si>
    <t xml:space="preserve">  Farm Labor Camps, Day Care Centers</t>
  </si>
  <si>
    <t>307.495</t>
  </si>
  <si>
    <t xml:space="preserve">  Historic Property</t>
  </si>
  <si>
    <t>358.505</t>
  </si>
  <si>
    <t xml:space="preserve">  Housing for Low Income Rental</t>
  </si>
  <si>
    <t>307.517</t>
  </si>
  <si>
    <t xml:space="preserve">  Nonprofit Low Income Rental Housing</t>
  </si>
  <si>
    <t>307.541</t>
  </si>
  <si>
    <t xml:space="preserve">  Multiple Unit Housing in Core Areas</t>
  </si>
  <si>
    <t>307.630</t>
  </si>
  <si>
    <t xml:space="preserve">  Nonprofit Homes for the Elderly (personal property)</t>
  </si>
  <si>
    <t>308.490</t>
  </si>
  <si>
    <t xml:space="preserve">  Pollution Control Facilities</t>
  </si>
  <si>
    <t>307.420</t>
  </si>
  <si>
    <t xml:space="preserve">  Port and Airport Property Leased (in lieu and fully exempt)</t>
  </si>
  <si>
    <t>307.120</t>
  </si>
  <si>
    <t xml:space="preserve">  War Veterans and Spouses</t>
  </si>
  <si>
    <t>307.260, 307.283</t>
  </si>
  <si>
    <t xml:space="preserve">  Military Homestead Exemption</t>
  </si>
  <si>
    <t xml:space="preserve">  Food Processing Equipment</t>
  </si>
  <si>
    <t>307.455 307.462</t>
  </si>
  <si>
    <t xml:space="preserve">  Business Personal Property Tax *</t>
  </si>
  <si>
    <t>308.250(2)</t>
  </si>
  <si>
    <t xml:space="preserve">  Strategic Investment Program (SIP)</t>
  </si>
  <si>
    <t>285C.600</t>
  </si>
  <si>
    <t>Land Owned by Nonprofit for Purpose of Building Low-Income Housing</t>
  </si>
  <si>
    <t xml:space="preserve">  Brownfield Development</t>
  </si>
  <si>
    <t>Oregon Laws 2016, Chapter 96, Section 1 (1) (a)-(b)</t>
  </si>
  <si>
    <t xml:space="preserve">  New Industrial Property in Rural Areas</t>
  </si>
  <si>
    <t>Oregon Laws 2016, Chapter 112, Section 1 (2)(a) and Section 3 (1)(a)</t>
  </si>
  <si>
    <t xml:space="preserve">  Surviving Spouse of Public Safety Officer</t>
  </si>
  <si>
    <t>Oregon Laws 2016, Chap. 56</t>
  </si>
  <si>
    <t xml:space="preserve">  Seismic Upgrade/Retrofits Exemption</t>
  </si>
  <si>
    <t>SB 311 (2017 session)</t>
  </si>
  <si>
    <t xml:space="preserve">  All Other Business/Housing/Misc. Exemptions</t>
  </si>
  <si>
    <t xml:space="preserve">    TOTAL OF LINES 13 THRU 30</t>
  </si>
  <si>
    <t>PUBLIC EXEMPTIONS</t>
  </si>
  <si>
    <t xml:space="preserve">  Federal Government </t>
  </si>
  <si>
    <t>307.040</t>
  </si>
  <si>
    <t xml:space="preserve">  State</t>
  </si>
  <si>
    <t>307.090</t>
  </si>
  <si>
    <t xml:space="preserve">  County</t>
  </si>
  <si>
    <t xml:space="preserve">  Cities and Towns</t>
  </si>
  <si>
    <t xml:space="preserve">  School Districts</t>
  </si>
  <si>
    <t xml:space="preserve">  Housing Authorities</t>
  </si>
  <si>
    <t>307.092</t>
  </si>
  <si>
    <t xml:space="preserve">  All Other Municipal Corporations</t>
  </si>
  <si>
    <t>307.090 307.181</t>
  </si>
  <si>
    <t xml:space="preserve">    TOTAL OF LINES 32 THRU 38</t>
  </si>
  <si>
    <t>SOCIAL WELFARE EXEMPTIONS</t>
  </si>
  <si>
    <t xml:space="preserve">  Fraternal Organizations</t>
  </si>
  <si>
    <t>307.136</t>
  </si>
  <si>
    <t xml:space="preserve">  Literary, Charitable, and Scientific Organizations</t>
  </si>
  <si>
    <t>307.130</t>
  </si>
  <si>
    <t xml:space="preserve">  Churches and Religious Organizations</t>
  </si>
  <si>
    <t>307.140</t>
  </si>
  <si>
    <t xml:space="preserve">  Academies and Day Care Facilities</t>
  </si>
  <si>
    <t>307.145</t>
  </si>
  <si>
    <t xml:space="preserve">  Burial Grounds, Crematories, Tombs, etc.</t>
  </si>
  <si>
    <t>307.150</t>
  </si>
  <si>
    <t xml:space="preserve">  Public Libraries Privately Owned</t>
  </si>
  <si>
    <t>307.160</t>
  </si>
  <si>
    <t xml:space="preserve">  Senior Centers Privately Owned</t>
  </si>
  <si>
    <t>307.147</t>
  </si>
  <si>
    <t xml:space="preserve">  Public Parks Privately Owned</t>
  </si>
  <si>
    <t>307.115</t>
  </si>
  <si>
    <t xml:space="preserve">  All Other Social Welfare Exemptions</t>
  </si>
  <si>
    <t xml:space="preserve">    TOTAL OF LINES 40 THRU 48</t>
  </si>
  <si>
    <t>Does the Real Market Value column include all specially assessed and exempt property in your county (Yes or No)?  _______ If no, describe what was not included.</t>
  </si>
  <si>
    <t>*  ORS 308.250 was amended in 2017 and this tax provision was changed. Property under this law is now exempt from taxation, rather than having the tax cancelled.</t>
  </si>
  <si>
    <t>County: Crook</t>
  </si>
  <si>
    <t xml:space="preserve">                       Tax Year 2019-20</t>
  </si>
  <si>
    <t>assessor9*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</si>
</sst>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3" fillId="0" borderId="2" xfId="0" applyFont="1" applyFill="1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3" xfId="0" applyFont="1" applyFill="1" applyBorder="1"/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quotePrefix="1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quotePrefix="1" applyFont="1" applyBorder="1" applyAlignment="1">
      <alignment horizontal="center" vertical="center"/>
    </xf>
    <xf numFmtId="0" fontId="7" fillId="0" borderId="10" xfId="0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2" xfId="0" quotePrefix="1" applyFont="1" applyFill="1" applyBorder="1" applyAlignment="1">
      <alignment horizontal="center" vertical="center"/>
    </xf>
    <xf numFmtId="0" fontId="0" fillId="0" borderId="0" xfId="0" applyFill="1"/>
    <xf numFmtId="0" fontId="11" fillId="0" borderId="2" xfId="0" quotePrefix="1" applyFont="1" applyFill="1" applyBorder="1" applyAlignment="1">
      <alignment horizontal="left" vertical="center" wrapText="1"/>
    </xf>
    <xf numFmtId="0" fontId="11" fillId="0" borderId="3" xfId="0" quotePrefix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5" xfId="0" applyFont="1" applyFill="1" applyBorder="1"/>
    <xf numFmtId="0" fontId="4" fillId="0" borderId="15" xfId="0" applyFont="1" applyBorder="1" applyAlignment="1">
      <alignment horizontal="center"/>
    </xf>
    <xf numFmtId="0" fontId="3" fillId="0" borderId="17" xfId="0" applyFont="1" applyBorder="1"/>
    <xf numFmtId="0" fontId="7" fillId="0" borderId="15" xfId="0" applyFont="1" applyBorder="1"/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7" fillId="2" borderId="13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4" xfId="0" applyFill="1" applyBorder="1"/>
    <xf numFmtId="0" fontId="3" fillId="0" borderId="5" xfId="0" applyFont="1" applyBorder="1"/>
    <xf numFmtId="0" fontId="3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4" xfId="0" applyBorder="1"/>
    <xf numFmtId="0" fontId="12" fillId="0" borderId="0" xfId="0" applyFont="1"/>
    <xf numFmtId="0" fontId="13" fillId="0" borderId="0" xfId="0" applyFont="1"/>
    <xf numFmtId="3" fontId="2" fillId="0" borderId="3" xfId="0" applyNumberFormat="1" applyFont="1" applyBorder="1"/>
    <xf numFmtId="3" fontId="0" fillId="2" borderId="8" xfId="0" applyNumberFormat="1" applyFill="1" applyBorder="1"/>
    <xf numFmtId="3" fontId="0" fillId="2" borderId="9" xfId="0" applyNumberFormat="1" applyFill="1" applyBorder="1"/>
    <xf numFmtId="3" fontId="2" fillId="0" borderId="5" xfId="0" applyNumberFormat="1" applyFont="1" applyBorder="1"/>
    <xf numFmtId="3" fontId="2" fillId="0" borderId="0" xfId="0" applyNumberFormat="1" applyFont="1"/>
    <xf numFmtId="3" fontId="6" fillId="2" borderId="9" xfId="0" applyNumberFormat="1" applyFont="1" applyFill="1" applyBorder="1"/>
    <xf numFmtId="3" fontId="2" fillId="0" borderId="2" xfId="0" applyNumberFormat="1" applyFont="1" applyBorder="1"/>
    <xf numFmtId="3" fontId="2" fillId="0" borderId="7" xfId="0" applyNumberFormat="1" applyFont="1" applyBorder="1"/>
    <xf numFmtId="3" fontId="2" fillId="0" borderId="10" xfId="0" applyNumberFormat="1" applyFont="1" applyBorder="1"/>
    <xf numFmtId="3" fontId="0" fillId="2" borderId="11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3" fontId="2" fillId="0" borderId="3" xfId="0" applyNumberFormat="1" applyFont="1" applyFill="1" applyBorder="1"/>
    <xf numFmtId="3" fontId="0" fillId="2" borderId="16" xfId="0" applyNumberFormat="1" applyFill="1" applyBorder="1"/>
    <xf numFmtId="3" fontId="0" fillId="2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zoomScale="85" zoomScaleNormal="85" workbookViewId="0">
      <selection activeCell="L9" sqref="L9"/>
    </sheetView>
  </sheetViews>
  <sheetFormatPr defaultRowHeight="15" x14ac:dyDescent="0.25"/>
  <cols>
    <col min="1" max="1" width="3.7109375" style="4" customWidth="1"/>
    <col min="2" max="2" width="59.85546875" customWidth="1"/>
    <col min="3" max="3" width="18.5703125" style="7" bestFit="1" customWidth="1"/>
    <col min="4" max="4" width="12.7109375" customWidth="1"/>
    <col min="5" max="5" width="19" customWidth="1"/>
    <col min="6" max="6" width="19.140625" customWidth="1"/>
    <col min="7" max="7" width="17.7109375" customWidth="1"/>
  </cols>
  <sheetData>
    <row r="1" spans="1:12" ht="18" customHeight="1" x14ac:dyDescent="0.25">
      <c r="A1" s="5" t="s">
        <v>0</v>
      </c>
    </row>
    <row r="2" spans="1:12" ht="18" customHeight="1" x14ac:dyDescent="0.25">
      <c r="A2" s="5" t="s">
        <v>109</v>
      </c>
    </row>
    <row r="3" spans="1:12" ht="18" customHeight="1" thickBot="1" x14ac:dyDescent="0.3">
      <c r="B3" s="3" t="s">
        <v>108</v>
      </c>
      <c r="D3" s="8"/>
      <c r="E3" s="8"/>
      <c r="F3" s="8"/>
      <c r="G3" s="8"/>
    </row>
    <row r="4" spans="1:12" ht="18" customHeight="1" x14ac:dyDescent="0.25">
      <c r="A4" s="1" t="s">
        <v>1</v>
      </c>
      <c r="B4" s="6"/>
      <c r="C4" s="9"/>
      <c r="D4" s="10"/>
      <c r="E4" s="8"/>
      <c r="F4" s="8"/>
      <c r="G4" s="8"/>
    </row>
    <row r="5" spans="1:12" ht="39" customHeight="1" x14ac:dyDescent="0.25">
      <c r="A5" s="11"/>
      <c r="B5" s="12" t="s">
        <v>2</v>
      </c>
      <c r="C5" s="13" t="s">
        <v>3</v>
      </c>
      <c r="D5" s="14" t="s">
        <v>4</v>
      </c>
      <c r="E5" s="14" t="s">
        <v>5</v>
      </c>
      <c r="F5" s="15" t="s">
        <v>6</v>
      </c>
      <c r="G5" s="16" t="s">
        <v>7</v>
      </c>
    </row>
    <row r="6" spans="1:12" ht="18" customHeight="1" x14ac:dyDescent="0.25">
      <c r="A6" s="17">
        <v>1</v>
      </c>
      <c r="B6" s="17" t="s">
        <v>8</v>
      </c>
      <c r="C6" s="18" t="s">
        <v>9</v>
      </c>
      <c r="D6" s="47">
        <v>2418</v>
      </c>
      <c r="E6" s="47">
        <v>44432270</v>
      </c>
      <c r="F6" s="47">
        <v>57261270</v>
      </c>
      <c r="G6" s="48"/>
    </row>
    <row r="7" spans="1:12" ht="18" customHeight="1" x14ac:dyDescent="0.25">
      <c r="A7" s="17">
        <f>+A6+1</f>
        <v>2</v>
      </c>
      <c r="B7" s="17" t="s">
        <v>10</v>
      </c>
      <c r="C7" s="18" t="s">
        <v>11</v>
      </c>
      <c r="D7" s="47">
        <v>1838</v>
      </c>
      <c r="E7" s="47">
        <v>9839200</v>
      </c>
      <c r="F7" s="47">
        <v>9839200</v>
      </c>
      <c r="G7" s="49"/>
    </row>
    <row r="8" spans="1:12" ht="18" customHeight="1" x14ac:dyDescent="0.25">
      <c r="A8" s="17">
        <f t="shared" ref="A8:A17" si="0">+A7+1</f>
        <v>3</v>
      </c>
      <c r="B8" s="17" t="s">
        <v>12</v>
      </c>
      <c r="C8" s="18" t="s">
        <v>13</v>
      </c>
      <c r="D8" s="47">
        <v>122</v>
      </c>
      <c r="E8" s="47">
        <v>2495820</v>
      </c>
      <c r="F8" s="47">
        <v>4207490</v>
      </c>
      <c r="G8" s="49"/>
    </row>
    <row r="9" spans="1:12" ht="18" customHeight="1" x14ac:dyDescent="0.25">
      <c r="A9" s="17">
        <f t="shared" si="0"/>
        <v>4</v>
      </c>
      <c r="B9" s="17" t="s">
        <v>14</v>
      </c>
      <c r="C9" s="18">
        <v>321.72199999999998</v>
      </c>
      <c r="D9" s="47">
        <v>59</v>
      </c>
      <c r="E9" s="47">
        <v>111410</v>
      </c>
      <c r="F9" s="50">
        <v>195390</v>
      </c>
      <c r="G9" s="49"/>
      <c r="L9" t="s">
        <v>110</v>
      </c>
    </row>
    <row r="10" spans="1:12" ht="18" customHeight="1" x14ac:dyDescent="0.25">
      <c r="A10" s="17">
        <f t="shared" si="0"/>
        <v>5</v>
      </c>
      <c r="B10" s="17" t="s">
        <v>15</v>
      </c>
      <c r="C10" s="18" t="s">
        <v>11</v>
      </c>
      <c r="D10" s="47">
        <v>41</v>
      </c>
      <c r="E10" s="47">
        <v>114900</v>
      </c>
      <c r="F10" s="51">
        <v>114900</v>
      </c>
      <c r="G10" s="49"/>
    </row>
    <row r="11" spans="1:12" ht="18" customHeight="1" x14ac:dyDescent="0.25">
      <c r="A11" s="17">
        <f t="shared" si="0"/>
        <v>6</v>
      </c>
      <c r="B11" s="17" t="s">
        <v>16</v>
      </c>
      <c r="C11" s="18" t="s">
        <v>17</v>
      </c>
      <c r="D11" s="47">
        <v>0</v>
      </c>
      <c r="E11" s="47">
        <v>0</v>
      </c>
      <c r="F11" s="50">
        <v>0</v>
      </c>
      <c r="G11" s="49"/>
    </row>
    <row r="12" spans="1:12" ht="18" customHeight="1" x14ac:dyDescent="0.25">
      <c r="A12" s="17">
        <f t="shared" si="0"/>
        <v>7</v>
      </c>
      <c r="B12" s="17" t="s">
        <v>18</v>
      </c>
      <c r="C12" s="18" t="s">
        <v>19</v>
      </c>
      <c r="D12" s="47">
        <v>1</v>
      </c>
      <c r="E12" s="47">
        <v>1017591</v>
      </c>
      <c r="F12" s="50">
        <v>0</v>
      </c>
      <c r="G12" s="49"/>
    </row>
    <row r="13" spans="1:12" ht="18" customHeight="1" x14ac:dyDescent="0.25">
      <c r="A13" s="17">
        <f t="shared" si="0"/>
        <v>8</v>
      </c>
      <c r="B13" s="17" t="s">
        <v>20</v>
      </c>
      <c r="C13" s="18" t="s">
        <v>21</v>
      </c>
      <c r="D13" s="47">
        <v>0</v>
      </c>
      <c r="E13" s="47">
        <v>0</v>
      </c>
      <c r="F13" s="50">
        <v>0</v>
      </c>
      <c r="G13" s="49"/>
    </row>
    <row r="14" spans="1:12" s="6" customFormat="1" ht="18" customHeight="1" x14ac:dyDescent="0.2">
      <c r="A14" s="17">
        <f t="shared" si="0"/>
        <v>9</v>
      </c>
      <c r="B14" s="17" t="s">
        <v>22</v>
      </c>
      <c r="C14" s="18" t="s">
        <v>23</v>
      </c>
      <c r="D14" s="47">
        <v>0</v>
      </c>
      <c r="E14" s="47">
        <v>0</v>
      </c>
      <c r="F14" s="47">
        <v>0</v>
      </c>
      <c r="G14" s="52"/>
    </row>
    <row r="15" spans="1:12" ht="18" customHeight="1" x14ac:dyDescent="0.25">
      <c r="A15" s="17">
        <f t="shared" si="0"/>
        <v>10</v>
      </c>
      <c r="B15" s="19" t="s">
        <v>24</v>
      </c>
      <c r="C15" s="18" t="s">
        <v>25</v>
      </c>
      <c r="D15" s="53">
        <v>12</v>
      </c>
      <c r="E15" s="53">
        <v>1943046</v>
      </c>
      <c r="F15" s="54">
        <v>3257500</v>
      </c>
      <c r="G15" s="49"/>
    </row>
    <row r="16" spans="1:12" ht="18" customHeight="1" thickBot="1" x14ac:dyDescent="0.3">
      <c r="A16" s="17">
        <f t="shared" si="0"/>
        <v>11</v>
      </c>
      <c r="B16" s="19" t="s">
        <v>26</v>
      </c>
      <c r="C16" s="20" t="s">
        <v>27</v>
      </c>
      <c r="D16" s="53">
        <v>0</v>
      </c>
      <c r="E16" s="53">
        <v>0</v>
      </c>
      <c r="F16" s="54">
        <v>0</v>
      </c>
      <c r="G16" s="49"/>
    </row>
    <row r="17" spans="1:7" ht="18" customHeight="1" x14ac:dyDescent="0.25">
      <c r="A17" s="17">
        <f t="shared" si="0"/>
        <v>12</v>
      </c>
      <c r="B17" s="21" t="s">
        <v>28</v>
      </c>
      <c r="C17" s="22"/>
      <c r="D17" s="55">
        <f>SUM(D6:D16)</f>
        <v>4491</v>
      </c>
      <c r="E17" s="55">
        <f t="shared" ref="E17:F17" si="1">SUM(E6:E16)</f>
        <v>59954237</v>
      </c>
      <c r="F17" s="55">
        <f t="shared" si="1"/>
        <v>74875750</v>
      </c>
      <c r="G17" s="56"/>
    </row>
    <row r="18" spans="1:7" ht="18" customHeight="1" x14ac:dyDescent="0.25">
      <c r="A18" s="11"/>
      <c r="B18" s="23" t="s">
        <v>29</v>
      </c>
      <c r="C18" s="24"/>
      <c r="D18" s="57"/>
      <c r="E18" s="57"/>
      <c r="F18" s="57"/>
      <c r="G18" s="58"/>
    </row>
    <row r="19" spans="1:7" ht="18" customHeight="1" x14ac:dyDescent="0.25">
      <c r="A19" s="17">
        <f>+A17+1</f>
        <v>13</v>
      </c>
      <c r="B19" s="17" t="s">
        <v>30</v>
      </c>
      <c r="C19" s="18" t="s">
        <v>31</v>
      </c>
      <c r="D19" s="47">
        <v>0</v>
      </c>
      <c r="E19" s="47">
        <v>0</v>
      </c>
      <c r="F19" s="47">
        <v>0</v>
      </c>
      <c r="G19" s="47">
        <v>0</v>
      </c>
    </row>
    <row r="20" spans="1:7" ht="18" customHeight="1" x14ac:dyDescent="0.25">
      <c r="A20" s="17">
        <f t="shared" ref="A20:A42" si="2">+A19+1</f>
        <v>14</v>
      </c>
      <c r="B20" s="17" t="s">
        <v>32</v>
      </c>
      <c r="C20" s="18" t="s">
        <v>33</v>
      </c>
      <c r="D20" s="47">
        <v>0</v>
      </c>
      <c r="E20" s="47">
        <v>0</v>
      </c>
      <c r="F20" s="47">
        <v>0</v>
      </c>
      <c r="G20" s="47">
        <v>0</v>
      </c>
    </row>
    <row r="21" spans="1:7" ht="18" customHeight="1" x14ac:dyDescent="0.25">
      <c r="A21" s="17">
        <f t="shared" si="2"/>
        <v>15</v>
      </c>
      <c r="B21" s="17" t="s">
        <v>34</v>
      </c>
      <c r="C21" s="18" t="s">
        <v>35</v>
      </c>
      <c r="D21" s="47">
        <v>18</v>
      </c>
      <c r="E21" s="47">
        <v>0</v>
      </c>
      <c r="F21" s="47">
        <v>3386316350</v>
      </c>
      <c r="G21" s="47">
        <v>3372477202</v>
      </c>
    </row>
    <row r="22" spans="1:7" ht="18" customHeight="1" x14ac:dyDescent="0.25">
      <c r="A22" s="17">
        <f t="shared" si="2"/>
        <v>16</v>
      </c>
      <c r="B22" s="17" t="s">
        <v>36</v>
      </c>
      <c r="C22" s="18" t="s">
        <v>37</v>
      </c>
      <c r="D22" s="47">
        <v>0</v>
      </c>
      <c r="E22" s="47">
        <v>0</v>
      </c>
      <c r="F22" s="47">
        <v>0</v>
      </c>
      <c r="G22" s="47">
        <v>0</v>
      </c>
    </row>
    <row r="23" spans="1:7" ht="18" customHeight="1" x14ac:dyDescent="0.25">
      <c r="A23" s="17">
        <f t="shared" si="2"/>
        <v>17</v>
      </c>
      <c r="B23" s="17" t="s">
        <v>38</v>
      </c>
      <c r="C23" s="18" t="s">
        <v>39</v>
      </c>
      <c r="D23" s="47">
        <v>0</v>
      </c>
      <c r="E23" s="47">
        <v>0</v>
      </c>
      <c r="F23" s="47">
        <v>0</v>
      </c>
      <c r="G23" s="47">
        <v>0</v>
      </c>
    </row>
    <row r="24" spans="1:7" ht="18" customHeight="1" x14ac:dyDescent="0.25">
      <c r="A24" s="17">
        <f t="shared" si="2"/>
        <v>18</v>
      </c>
      <c r="B24" s="17" t="s">
        <v>40</v>
      </c>
      <c r="C24" s="18" t="s">
        <v>41</v>
      </c>
      <c r="D24" s="47">
        <v>0</v>
      </c>
      <c r="E24" s="47">
        <v>0</v>
      </c>
      <c r="F24" s="47">
        <v>0</v>
      </c>
      <c r="G24" s="47">
        <v>0</v>
      </c>
    </row>
    <row r="25" spans="1:7" ht="18" customHeight="1" x14ac:dyDescent="0.25">
      <c r="A25" s="17">
        <f t="shared" si="2"/>
        <v>19</v>
      </c>
      <c r="B25" s="17" t="s">
        <v>42</v>
      </c>
      <c r="C25" s="18" t="s">
        <v>43</v>
      </c>
      <c r="D25" s="47">
        <v>0</v>
      </c>
      <c r="E25" s="47">
        <v>0</v>
      </c>
      <c r="F25" s="47">
        <v>0</v>
      </c>
      <c r="G25" s="47">
        <v>0</v>
      </c>
    </row>
    <row r="26" spans="1:7" ht="18" customHeight="1" x14ac:dyDescent="0.25">
      <c r="A26" s="17">
        <f t="shared" si="2"/>
        <v>20</v>
      </c>
      <c r="B26" s="17" t="s">
        <v>44</v>
      </c>
      <c r="C26" s="18" t="s">
        <v>45</v>
      </c>
      <c r="D26" s="47">
        <v>0</v>
      </c>
      <c r="E26" s="47">
        <v>0</v>
      </c>
      <c r="F26" s="47">
        <v>0</v>
      </c>
      <c r="G26" s="47">
        <v>0</v>
      </c>
    </row>
    <row r="27" spans="1:7" ht="18" customHeight="1" x14ac:dyDescent="0.25">
      <c r="A27" s="17">
        <f t="shared" si="2"/>
        <v>21</v>
      </c>
      <c r="B27" s="17" t="s">
        <v>46</v>
      </c>
      <c r="C27" s="18" t="s">
        <v>47</v>
      </c>
      <c r="D27" s="47">
        <v>0</v>
      </c>
      <c r="E27" s="47">
        <v>0</v>
      </c>
      <c r="F27" s="47">
        <v>0</v>
      </c>
      <c r="G27" s="47">
        <v>0</v>
      </c>
    </row>
    <row r="28" spans="1:7" ht="18" customHeight="1" x14ac:dyDescent="0.25">
      <c r="A28" s="17">
        <f t="shared" si="2"/>
        <v>22</v>
      </c>
      <c r="B28" s="17" t="s">
        <v>48</v>
      </c>
      <c r="C28" s="18" t="s">
        <v>49</v>
      </c>
      <c r="D28" s="47">
        <v>0</v>
      </c>
      <c r="E28" s="47">
        <v>0</v>
      </c>
      <c r="F28" s="47">
        <v>0</v>
      </c>
      <c r="G28" s="47">
        <v>0</v>
      </c>
    </row>
    <row r="29" spans="1:7" ht="18" customHeight="1" x14ac:dyDescent="0.25">
      <c r="A29" s="17">
        <f t="shared" si="2"/>
        <v>23</v>
      </c>
      <c r="B29" s="17" t="s">
        <v>50</v>
      </c>
      <c r="C29" s="18" t="s">
        <v>51</v>
      </c>
      <c r="D29" s="47">
        <v>0</v>
      </c>
      <c r="E29" s="47">
        <v>0</v>
      </c>
      <c r="F29" s="47">
        <v>0</v>
      </c>
      <c r="G29" s="47">
        <v>0</v>
      </c>
    </row>
    <row r="30" spans="1:7" ht="18" customHeight="1" x14ac:dyDescent="0.25">
      <c r="A30" s="17">
        <f t="shared" si="2"/>
        <v>24</v>
      </c>
      <c r="B30" s="17" t="s">
        <v>52</v>
      </c>
      <c r="C30" s="18" t="s">
        <v>53</v>
      </c>
      <c r="D30" s="47">
        <v>0</v>
      </c>
      <c r="E30" s="47">
        <v>0</v>
      </c>
      <c r="F30" s="47">
        <v>0</v>
      </c>
      <c r="G30" s="47">
        <v>0</v>
      </c>
    </row>
    <row r="31" spans="1:7" ht="18" customHeight="1" x14ac:dyDescent="0.25">
      <c r="A31" s="17">
        <f t="shared" si="2"/>
        <v>25</v>
      </c>
      <c r="B31" s="17" t="s">
        <v>54</v>
      </c>
      <c r="C31" s="18" t="s">
        <v>55</v>
      </c>
      <c r="D31" s="47">
        <v>396</v>
      </c>
      <c r="E31" s="47">
        <v>53776521</v>
      </c>
      <c r="F31" s="47">
        <v>105154220</v>
      </c>
      <c r="G31" s="47">
        <v>9860126</v>
      </c>
    </row>
    <row r="32" spans="1:7" s="6" customFormat="1" ht="18" customHeight="1" x14ac:dyDescent="0.2">
      <c r="A32" s="17">
        <f t="shared" si="2"/>
        <v>26</v>
      </c>
      <c r="B32" s="17" t="s">
        <v>56</v>
      </c>
      <c r="C32" s="18">
        <v>307.286</v>
      </c>
      <c r="D32" s="47">
        <v>0</v>
      </c>
      <c r="E32" s="47">
        <v>0</v>
      </c>
      <c r="F32" s="47">
        <v>0</v>
      </c>
      <c r="G32" s="47">
        <v>0</v>
      </c>
    </row>
    <row r="33" spans="1:7" s="6" customFormat="1" ht="18" customHeight="1" x14ac:dyDescent="0.2">
      <c r="A33" s="17">
        <f t="shared" si="2"/>
        <v>27</v>
      </c>
      <c r="B33" s="17" t="s">
        <v>57</v>
      </c>
      <c r="C33" s="18" t="s">
        <v>58</v>
      </c>
      <c r="D33" s="47">
        <v>0</v>
      </c>
      <c r="E33" s="47">
        <v>0</v>
      </c>
      <c r="F33" s="47">
        <v>0</v>
      </c>
      <c r="G33" s="47">
        <v>0</v>
      </c>
    </row>
    <row r="34" spans="1:7" ht="18" customHeight="1" x14ac:dyDescent="0.25">
      <c r="A34" s="17">
        <f t="shared" si="2"/>
        <v>28</v>
      </c>
      <c r="B34" s="19" t="s">
        <v>59</v>
      </c>
      <c r="C34" s="18" t="s">
        <v>60</v>
      </c>
      <c r="D34" s="47">
        <v>280</v>
      </c>
      <c r="E34" s="57"/>
      <c r="F34" s="47">
        <v>1921361</v>
      </c>
      <c r="G34" s="47">
        <v>0</v>
      </c>
    </row>
    <row r="35" spans="1:7" ht="18" customHeight="1" x14ac:dyDescent="0.25">
      <c r="A35" s="17">
        <f t="shared" si="2"/>
        <v>29</v>
      </c>
      <c r="B35" s="19" t="s">
        <v>61</v>
      </c>
      <c r="C35" s="18" t="s">
        <v>62</v>
      </c>
      <c r="D35" s="47">
        <v>0</v>
      </c>
      <c r="E35" s="47">
        <v>0</v>
      </c>
      <c r="F35" s="47">
        <v>0</v>
      </c>
      <c r="G35" s="47">
        <v>0</v>
      </c>
    </row>
    <row r="36" spans="1:7" s="27" customFormat="1" ht="18" customHeight="1" x14ac:dyDescent="0.25">
      <c r="A36" s="25">
        <f t="shared" ref="A36:A40" si="3">A35+1</f>
        <v>30</v>
      </c>
      <c r="B36" s="2" t="s">
        <v>63</v>
      </c>
      <c r="C36" s="26">
        <v>307.51299999999998</v>
      </c>
      <c r="D36" s="59">
        <v>0</v>
      </c>
      <c r="E36" s="59">
        <v>0</v>
      </c>
      <c r="F36" s="59">
        <v>0</v>
      </c>
      <c r="G36" s="59">
        <v>0</v>
      </c>
    </row>
    <row r="37" spans="1:7" s="27" customFormat="1" ht="18" customHeight="1" x14ac:dyDescent="0.25">
      <c r="A37" s="25">
        <f t="shared" si="3"/>
        <v>31</v>
      </c>
      <c r="B37" s="2" t="s">
        <v>64</v>
      </c>
      <c r="C37" s="28" t="s">
        <v>65</v>
      </c>
      <c r="D37" s="59">
        <v>0</v>
      </c>
      <c r="E37" s="59">
        <v>0</v>
      </c>
      <c r="F37" s="59">
        <v>0</v>
      </c>
      <c r="G37" s="59">
        <v>0</v>
      </c>
    </row>
    <row r="38" spans="1:7" s="27" customFormat="1" ht="18" customHeight="1" x14ac:dyDescent="0.25">
      <c r="A38" s="25">
        <f t="shared" si="3"/>
        <v>32</v>
      </c>
      <c r="B38" s="2" t="s">
        <v>66</v>
      </c>
      <c r="C38" s="28" t="s">
        <v>67</v>
      </c>
      <c r="D38" s="59">
        <v>0</v>
      </c>
      <c r="E38" s="59">
        <v>0</v>
      </c>
      <c r="F38" s="59">
        <v>0</v>
      </c>
      <c r="G38" s="59">
        <v>0</v>
      </c>
    </row>
    <row r="39" spans="1:7" s="27" customFormat="1" ht="18" customHeight="1" x14ac:dyDescent="0.25">
      <c r="A39" s="25">
        <f t="shared" si="3"/>
        <v>33</v>
      </c>
      <c r="B39" s="2" t="s">
        <v>68</v>
      </c>
      <c r="C39" s="28" t="s">
        <v>69</v>
      </c>
      <c r="D39" s="59">
        <v>0</v>
      </c>
      <c r="E39" s="59">
        <v>0</v>
      </c>
      <c r="F39" s="59">
        <v>0</v>
      </c>
      <c r="G39" s="59">
        <v>0</v>
      </c>
    </row>
    <row r="40" spans="1:7" s="27" customFormat="1" ht="18" customHeight="1" x14ac:dyDescent="0.25">
      <c r="A40" s="25">
        <f t="shared" si="3"/>
        <v>34</v>
      </c>
      <c r="B40" s="2" t="s">
        <v>70</v>
      </c>
      <c r="C40" s="29" t="s">
        <v>71</v>
      </c>
      <c r="D40" s="59">
        <v>0</v>
      </c>
      <c r="E40" s="59">
        <v>0</v>
      </c>
      <c r="F40" s="59">
        <v>0</v>
      </c>
      <c r="G40" s="59">
        <v>0</v>
      </c>
    </row>
    <row r="41" spans="1:7" ht="18" customHeight="1" thickBot="1" x14ac:dyDescent="0.3">
      <c r="A41" s="17">
        <f>A40+1</f>
        <v>35</v>
      </c>
      <c r="B41" s="19" t="s">
        <v>72</v>
      </c>
      <c r="C41" s="30"/>
      <c r="D41" s="47">
        <v>95</v>
      </c>
      <c r="E41" s="47">
        <v>0</v>
      </c>
      <c r="F41" s="47">
        <v>7481460</v>
      </c>
      <c r="G41" s="47">
        <v>5553094</v>
      </c>
    </row>
    <row r="42" spans="1:7" ht="18" customHeight="1" x14ac:dyDescent="0.25">
      <c r="A42" s="17">
        <f t="shared" si="2"/>
        <v>36</v>
      </c>
      <c r="B42" s="21" t="s">
        <v>73</v>
      </c>
      <c r="C42" s="22"/>
      <c r="D42" s="47">
        <f>SUM(D19:D41)</f>
        <v>789</v>
      </c>
      <c r="E42" s="47">
        <f>SUM(E19:E41)</f>
        <v>53776521</v>
      </c>
      <c r="F42" s="47">
        <f>SUM(F19:F41)</f>
        <v>3500873391</v>
      </c>
      <c r="G42" s="47">
        <f>SUM(G19:G41)</f>
        <v>3387890422</v>
      </c>
    </row>
    <row r="43" spans="1:7" ht="18" customHeight="1" x14ac:dyDescent="0.25">
      <c r="A43" s="31"/>
      <c r="B43" s="32" t="s">
        <v>74</v>
      </c>
      <c r="C43" s="24"/>
      <c r="D43" s="60"/>
      <c r="E43" s="60"/>
      <c r="F43" s="60"/>
      <c r="G43" s="61"/>
    </row>
    <row r="44" spans="1:7" ht="18" customHeight="1" x14ac:dyDescent="0.25">
      <c r="A44" s="17">
        <f>+A42+1</f>
        <v>37</v>
      </c>
      <c r="B44" s="17" t="s">
        <v>75</v>
      </c>
      <c r="C44" s="18" t="s">
        <v>76</v>
      </c>
      <c r="D44" s="47">
        <v>505</v>
      </c>
      <c r="E44" s="47">
        <v>0</v>
      </c>
      <c r="F44" s="47">
        <v>341650260</v>
      </c>
      <c r="G44" s="47">
        <v>111153738</v>
      </c>
    </row>
    <row r="45" spans="1:7" ht="18" customHeight="1" x14ac:dyDescent="0.25">
      <c r="A45" s="17">
        <f t="shared" ref="A45:A50" si="4">+A44+1</f>
        <v>38</v>
      </c>
      <c r="B45" s="17" t="s">
        <v>77</v>
      </c>
      <c r="C45" s="18" t="s">
        <v>78</v>
      </c>
      <c r="D45" s="47">
        <v>57</v>
      </c>
      <c r="E45" s="47">
        <v>0</v>
      </c>
      <c r="F45" s="47">
        <v>21003600</v>
      </c>
      <c r="G45" s="47">
        <v>4023161</v>
      </c>
    </row>
    <row r="46" spans="1:7" ht="18" customHeight="1" x14ac:dyDescent="0.25">
      <c r="A46" s="17">
        <f t="shared" si="4"/>
        <v>39</v>
      </c>
      <c r="B46" s="17" t="s">
        <v>79</v>
      </c>
      <c r="C46" s="18" t="s">
        <v>78</v>
      </c>
      <c r="D46" s="47">
        <v>131</v>
      </c>
      <c r="E46" s="47">
        <v>0</v>
      </c>
      <c r="F46" s="47">
        <v>73233480</v>
      </c>
      <c r="G46" s="47">
        <v>23837168</v>
      </c>
    </row>
    <row r="47" spans="1:7" ht="18" customHeight="1" x14ac:dyDescent="0.25">
      <c r="A47" s="17">
        <f t="shared" si="4"/>
        <v>40</v>
      </c>
      <c r="B47" s="17" t="s">
        <v>80</v>
      </c>
      <c r="C47" s="18" t="s">
        <v>78</v>
      </c>
      <c r="D47" s="47">
        <v>95</v>
      </c>
      <c r="E47" s="47">
        <v>0</v>
      </c>
      <c r="F47" s="47">
        <v>32529950</v>
      </c>
      <c r="G47" s="47">
        <v>7207635</v>
      </c>
    </row>
    <row r="48" spans="1:7" ht="18" customHeight="1" x14ac:dyDescent="0.25">
      <c r="A48" s="17">
        <f t="shared" si="4"/>
        <v>41</v>
      </c>
      <c r="B48" s="17" t="s">
        <v>81</v>
      </c>
      <c r="C48" s="18" t="s">
        <v>78</v>
      </c>
      <c r="D48" s="47">
        <v>14</v>
      </c>
      <c r="E48" s="47">
        <v>0</v>
      </c>
      <c r="F48" s="47">
        <v>89504330</v>
      </c>
      <c r="G48" s="47">
        <v>40717039</v>
      </c>
    </row>
    <row r="49" spans="1:7" ht="18" customHeight="1" x14ac:dyDescent="0.25">
      <c r="A49" s="17">
        <f t="shared" si="4"/>
        <v>42</v>
      </c>
      <c r="B49" s="17" t="s">
        <v>82</v>
      </c>
      <c r="C49" s="18" t="s">
        <v>83</v>
      </c>
      <c r="D49" s="47">
        <v>5</v>
      </c>
      <c r="E49" s="47">
        <v>0</v>
      </c>
      <c r="F49" s="47">
        <v>3602520</v>
      </c>
      <c r="G49" s="47">
        <v>2727391</v>
      </c>
    </row>
    <row r="50" spans="1:7" ht="18" customHeight="1" thickBot="1" x14ac:dyDescent="0.3">
      <c r="A50" s="17">
        <f t="shared" si="4"/>
        <v>43</v>
      </c>
      <c r="B50" s="33" t="s">
        <v>84</v>
      </c>
      <c r="C50" s="18" t="s">
        <v>85</v>
      </c>
      <c r="D50" s="47">
        <v>0</v>
      </c>
      <c r="E50" s="47">
        <v>0</v>
      </c>
      <c r="F50" s="47">
        <v>0</v>
      </c>
      <c r="G50" s="47">
        <v>0</v>
      </c>
    </row>
    <row r="51" spans="1:7" ht="18" customHeight="1" x14ac:dyDescent="0.25">
      <c r="A51" s="17">
        <f>+A50+1</f>
        <v>44</v>
      </c>
      <c r="B51" s="34" t="s">
        <v>86</v>
      </c>
      <c r="C51" s="35"/>
      <c r="D51" s="47">
        <f>SUM(D44:D50)</f>
        <v>807</v>
      </c>
      <c r="E51" s="47">
        <f t="shared" ref="E51:G51" si="5">SUM(E44:E50)</f>
        <v>0</v>
      </c>
      <c r="F51" s="47">
        <f t="shared" si="5"/>
        <v>561524140</v>
      </c>
      <c r="G51" s="47">
        <f t="shared" si="5"/>
        <v>189666132</v>
      </c>
    </row>
    <row r="52" spans="1:7" ht="18" customHeight="1" x14ac:dyDescent="0.25">
      <c r="A52" s="11"/>
      <c r="B52" s="23" t="s">
        <v>87</v>
      </c>
      <c r="C52" s="24"/>
      <c r="D52" s="57"/>
      <c r="E52" s="57"/>
      <c r="F52" s="57"/>
      <c r="G52" s="61"/>
    </row>
    <row r="53" spans="1:7" ht="18" customHeight="1" x14ac:dyDescent="0.25">
      <c r="A53" s="17">
        <f>+A51+1</f>
        <v>45</v>
      </c>
      <c r="B53" s="17" t="s">
        <v>88</v>
      </c>
      <c r="C53" s="18" t="s">
        <v>89</v>
      </c>
      <c r="D53" s="47">
        <v>12</v>
      </c>
      <c r="E53" s="47">
        <v>0</v>
      </c>
      <c r="F53" s="47">
        <v>2504150</v>
      </c>
      <c r="G53" s="47">
        <v>1564132</v>
      </c>
    </row>
    <row r="54" spans="1:7" ht="18" customHeight="1" x14ac:dyDescent="0.25">
      <c r="A54" s="17">
        <f t="shared" ref="A54:A62" si="6">+A53+1</f>
        <v>46</v>
      </c>
      <c r="B54" s="17" t="s">
        <v>90</v>
      </c>
      <c r="C54" s="18" t="s">
        <v>91</v>
      </c>
      <c r="D54" s="47">
        <v>34</v>
      </c>
      <c r="E54" s="47">
        <v>0</v>
      </c>
      <c r="F54" s="47">
        <v>34712280</v>
      </c>
      <c r="G54" s="47">
        <v>26501276</v>
      </c>
    </row>
    <row r="55" spans="1:7" ht="18" customHeight="1" x14ac:dyDescent="0.25">
      <c r="A55" s="17">
        <f t="shared" si="6"/>
        <v>47</v>
      </c>
      <c r="B55" s="17" t="s">
        <v>92</v>
      </c>
      <c r="C55" s="18" t="s">
        <v>93</v>
      </c>
      <c r="D55" s="47">
        <v>54</v>
      </c>
      <c r="E55" s="47">
        <v>0</v>
      </c>
      <c r="F55" s="47">
        <v>37088340</v>
      </c>
      <c r="G55" s="47">
        <v>11043793</v>
      </c>
    </row>
    <row r="56" spans="1:7" ht="18" customHeight="1" x14ac:dyDescent="0.25">
      <c r="A56" s="17">
        <f t="shared" si="6"/>
        <v>48</v>
      </c>
      <c r="B56" s="17" t="s">
        <v>94</v>
      </c>
      <c r="C56" s="18" t="s">
        <v>95</v>
      </c>
      <c r="D56" s="47">
        <v>0</v>
      </c>
      <c r="E56" s="47">
        <v>0</v>
      </c>
      <c r="F56" s="47">
        <v>0</v>
      </c>
      <c r="G56" s="47">
        <v>0</v>
      </c>
    </row>
    <row r="57" spans="1:7" ht="18" customHeight="1" x14ac:dyDescent="0.25">
      <c r="A57" s="17">
        <f t="shared" si="6"/>
        <v>49</v>
      </c>
      <c r="B57" s="17" t="s">
        <v>96</v>
      </c>
      <c r="C57" s="18" t="s">
        <v>97</v>
      </c>
      <c r="D57" s="47">
        <v>10</v>
      </c>
      <c r="E57" s="47">
        <v>0</v>
      </c>
      <c r="F57" s="47">
        <v>1565160</v>
      </c>
      <c r="G57" s="47">
        <v>946824</v>
      </c>
    </row>
    <row r="58" spans="1:7" ht="18" customHeight="1" x14ac:dyDescent="0.25">
      <c r="A58" s="17">
        <f t="shared" si="6"/>
        <v>50</v>
      </c>
      <c r="B58" s="17" t="s">
        <v>98</v>
      </c>
      <c r="C58" s="18" t="s">
        <v>99</v>
      </c>
      <c r="D58" s="47">
        <v>0</v>
      </c>
      <c r="E58" s="47">
        <v>0</v>
      </c>
      <c r="F58" s="47">
        <v>0</v>
      </c>
      <c r="G58" s="47">
        <v>0</v>
      </c>
    </row>
    <row r="59" spans="1:7" ht="18" customHeight="1" x14ac:dyDescent="0.25">
      <c r="A59" s="17">
        <f t="shared" si="6"/>
        <v>51</v>
      </c>
      <c r="B59" s="17" t="s">
        <v>100</v>
      </c>
      <c r="C59" s="18" t="s">
        <v>101</v>
      </c>
      <c r="D59" s="47">
        <v>0</v>
      </c>
      <c r="E59" s="47">
        <v>0</v>
      </c>
      <c r="F59" s="47">
        <v>0</v>
      </c>
      <c r="G59" s="47">
        <v>0</v>
      </c>
    </row>
    <row r="60" spans="1:7" ht="18" customHeight="1" x14ac:dyDescent="0.25">
      <c r="A60" s="17">
        <f t="shared" si="6"/>
        <v>52</v>
      </c>
      <c r="B60" s="17" t="s">
        <v>102</v>
      </c>
      <c r="C60" s="18" t="s">
        <v>103</v>
      </c>
      <c r="D60" s="47">
        <v>0</v>
      </c>
      <c r="E60" s="47">
        <v>0</v>
      </c>
      <c r="F60" s="47">
        <v>0</v>
      </c>
      <c r="G60" s="47">
        <v>0</v>
      </c>
    </row>
    <row r="61" spans="1:7" ht="18" customHeight="1" thickBot="1" x14ac:dyDescent="0.3">
      <c r="A61" s="17">
        <f t="shared" si="6"/>
        <v>53</v>
      </c>
      <c r="B61" s="19" t="s">
        <v>104</v>
      </c>
      <c r="C61" s="30"/>
      <c r="D61" s="47">
        <v>0</v>
      </c>
      <c r="E61" s="47">
        <v>0</v>
      </c>
      <c r="F61" s="47">
        <v>0</v>
      </c>
      <c r="G61" s="47">
        <v>0</v>
      </c>
    </row>
    <row r="62" spans="1:7" ht="18" customHeight="1" x14ac:dyDescent="0.25">
      <c r="A62" s="17">
        <f t="shared" si="6"/>
        <v>54</v>
      </c>
      <c r="B62" s="21" t="s">
        <v>105</v>
      </c>
      <c r="C62" s="22"/>
      <c r="D62" s="47">
        <f>SUM(D53:D61)</f>
        <v>110</v>
      </c>
      <c r="E62" s="47">
        <f t="shared" ref="E62:G62" si="7">SUM(E53:E61)</f>
        <v>0</v>
      </c>
      <c r="F62" s="47">
        <f t="shared" si="7"/>
        <v>75869930</v>
      </c>
      <c r="G62" s="47">
        <f t="shared" si="7"/>
        <v>40056025</v>
      </c>
    </row>
    <row r="63" spans="1:7" ht="18" customHeight="1" x14ac:dyDescent="0.25">
      <c r="A63" s="36"/>
      <c r="B63" s="37"/>
      <c r="C63" s="38"/>
      <c r="D63" s="39"/>
      <c r="E63" s="39"/>
      <c r="F63" s="39"/>
      <c r="G63" s="40"/>
    </row>
    <row r="64" spans="1:7" ht="18" customHeight="1" x14ac:dyDescent="0.25">
      <c r="A64" s="17">
        <f>+A62+1</f>
        <v>55</v>
      </c>
      <c r="B64" s="41" t="s">
        <v>106</v>
      </c>
      <c r="C64" s="42"/>
      <c r="D64" s="43"/>
      <c r="E64" s="43"/>
      <c r="F64" s="44"/>
    </row>
    <row r="65" spans="1:2" ht="18" customHeight="1" x14ac:dyDescent="0.25">
      <c r="A65" s="45" t="s">
        <v>107</v>
      </c>
      <c r="B65" s="4"/>
    </row>
    <row r="66" spans="1:2" ht="18" customHeight="1" x14ac:dyDescent="0.25">
      <c r="A66" s="46"/>
      <c r="B66" s="4"/>
    </row>
    <row r="67" spans="1:2" ht="18" customHeight="1" x14ac:dyDescent="0.25">
      <c r="B67" s="4"/>
    </row>
    <row r="68" spans="1:2" ht="18" customHeight="1" x14ac:dyDescent="0.25">
      <c r="B68" s="4"/>
    </row>
    <row r="69" spans="1:2" x14ac:dyDescent="0.25">
      <c r="B69" s="4"/>
    </row>
    <row r="70" spans="1:2" x14ac:dyDescent="0.25">
      <c r="B70" s="4"/>
    </row>
    <row r="71" spans="1:2" x14ac:dyDescent="0.25">
      <c r="B71" s="4"/>
    </row>
    <row r="72" spans="1:2" x14ac:dyDescent="0.25">
      <c r="B72" s="4"/>
    </row>
    <row r="73" spans="1:2" x14ac:dyDescent="0.25">
      <c r="B73" s="4"/>
    </row>
    <row r="74" spans="1:2" x14ac:dyDescent="0.25">
      <c r="B74" s="4"/>
    </row>
    <row r="75" spans="1:2" x14ac:dyDescent="0.25">
      <c r="B75" s="4"/>
    </row>
    <row r="76" spans="1:2" x14ac:dyDescent="0.25">
      <c r="B76" s="4"/>
    </row>
    <row r="77" spans="1:2" x14ac:dyDescent="0.25">
      <c r="B77" s="4"/>
    </row>
    <row r="78" spans="1:2" x14ac:dyDescent="0.25">
      <c r="B78" s="4"/>
    </row>
    <row r="79" spans="1:2" x14ac:dyDescent="0.25">
      <c r="B79" s="4"/>
    </row>
    <row r="80" spans="1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</sheetData>
  <sheetProtection password="C7A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Logan</dc:creator>
  <cp:lastModifiedBy>Crook County</cp:lastModifiedBy>
  <dcterms:created xsi:type="dcterms:W3CDTF">2017-07-17T15:28:42Z</dcterms:created>
  <dcterms:modified xsi:type="dcterms:W3CDTF">2019-10-15T21:46:21Z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dcd9fbf66512468da9b2303f1e50eb6f</vt:lpwstr>
  </property>
</Properties>
</file>